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cengizkabali\AppData\Local\Microsoft\Windows\INetCache\Content.Outlook\H3FYN52E\"/>
    </mc:Choice>
  </mc:AlternateContent>
  <xr:revisionPtr revIDLastSave="0" documentId="13_ncr:1_{337ACE10-BF04-4515-AACA-40CAF8BD4A62}" xr6:coauthVersionLast="36" xr6:coauthVersionMax="36" xr10:uidLastSave="{00000000-0000-0000-0000-000000000000}"/>
  <bookViews>
    <workbookView xWindow="0" yWindow="0" windowWidth="28800" windowHeight="12240" xr2:uid="{50E14AF5-7439-4776-854C-D067A7197E91}"/>
  </bookViews>
  <sheets>
    <sheet name="TEKNİK ŞARTNAME"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9" i="1" l="1"/>
  <c r="E38" i="1" l="1"/>
  <c r="F28" i="1"/>
  <c r="F27" i="1"/>
  <c r="F26" i="1"/>
  <c r="F25" i="1"/>
  <c r="F24" i="1"/>
  <c r="F30" i="1"/>
  <c r="F34" i="1"/>
  <c r="F32" i="1"/>
  <c r="F36" i="1"/>
  <c r="F23" i="1"/>
  <c r="F19" i="1"/>
  <c r="F22" i="1"/>
  <c r="F21" i="1"/>
  <c r="F20" i="1"/>
  <c r="F15" i="1"/>
  <c r="F16" i="1"/>
  <c r="F18" i="1"/>
  <c r="F14" i="1"/>
  <c r="F13" i="1"/>
  <c r="F12" i="1"/>
  <c r="F10" i="1"/>
  <c r="F8" i="1"/>
  <c r="F7" i="1"/>
  <c r="F4" i="1"/>
  <c r="F6" i="1"/>
  <c r="E45" i="1"/>
  <c r="E47" i="1"/>
  <c r="F47" i="1" s="1"/>
  <c r="E48" i="1"/>
  <c r="E49" i="1" s="1"/>
  <c r="F49" i="1" s="1"/>
  <c r="F45" i="1"/>
  <c r="F43" i="1"/>
  <c r="F41" i="1"/>
  <c r="F38" i="1"/>
  <c r="F48" i="1" l="1"/>
</calcChain>
</file>

<file path=xl/sharedStrings.xml><?xml version="1.0" encoding="utf-8"?>
<sst xmlns="http://schemas.openxmlformats.org/spreadsheetml/2006/main" count="80" uniqueCount="55">
  <si>
    <t>A</t>
  </si>
  <si>
    <t>MİMARİ İŞLERİ</t>
  </si>
  <si>
    <t>AÇIKLAMA</t>
  </si>
  <si>
    <t>BİRİM</t>
  </si>
  <si>
    <t>MİKTAR</t>
  </si>
  <si>
    <t>GENEL TOPLAM</t>
  </si>
  <si>
    <t>YIKIM SÖKÜM VE MOLOZ ATIMI</t>
  </si>
  <si>
    <t>AD</t>
  </si>
  <si>
    <t>M²</t>
  </si>
  <si>
    <t>QUA MARKA 60X120 SG DESERO ANTHRACİTE FULL LAB SERAMİK ZEMİN KAPLAMA YAPILMASI</t>
  </si>
  <si>
    <t>QUA MARKA 60X120 SG NORDİC GREY FULL LAB SERAMİK DUVAR KAPLAMA YAPILMASI</t>
  </si>
  <si>
    <t>DORMA SİSTEM OTOMATİK KAPI YAPILMASI</t>
  </si>
  <si>
    <t xml:space="preserve">VİTRA GÖMME REZERVUAR SETİ </t>
  </si>
  <si>
    <t>VİTRA MEMORİARİM-EX  BEYAZ ASMA KLOZET</t>
  </si>
  <si>
    <t>VİTRA MEMORİA BEYAZ KLOZET KAPAĞI</t>
  </si>
  <si>
    <t>VİTRA VCARE AKILLI PANEL</t>
  </si>
  <si>
    <t>VİTRA ARKİTEKT FOTOSELLİ PİSUAR</t>
  </si>
  <si>
    <r>
      <t xml:space="preserve">LAVABO AYNALARI </t>
    </r>
    <r>
      <rPr>
        <sz val="12"/>
        <rFont val="Times New Roman"/>
        <family val="1"/>
        <charset val="162"/>
      </rPr>
      <t>(IŞIKSIZ)</t>
    </r>
  </si>
  <si>
    <t>BOY AYNASI</t>
  </si>
  <si>
    <t>VİTRA A147122 FOTOSELLİ  LAVABO BATARYASI</t>
  </si>
  <si>
    <t>VİTRA A44699 TEZGAH ÜSTÜ FOTOSELLİ SIVI SABUNLUK</t>
  </si>
  <si>
    <t xml:space="preserve">SIHHİ TESSİAT İŞLERİ </t>
  </si>
  <si>
    <t>MİMARİ İŞLERİ TOPLAM</t>
  </si>
  <si>
    <t>B</t>
  </si>
  <si>
    <t>MUHTELİF İŞLER</t>
  </si>
  <si>
    <t>NAKLİYELER</t>
  </si>
  <si>
    <t>MKT</t>
  </si>
  <si>
    <t>TÜM MALZEME NAKLİYELERİ</t>
  </si>
  <si>
    <t>DİĞER İŞLERİ</t>
  </si>
  <si>
    <t>MUHTELİF İŞLERİ TOPLAM</t>
  </si>
  <si>
    <t xml:space="preserve"> TOPLAM </t>
  </si>
  <si>
    <t>KDV</t>
  </si>
  <si>
    <t>BİRİM FİYAT</t>
  </si>
  <si>
    <t>ZEMİN DOLGU İŞLERİ</t>
  </si>
  <si>
    <t>MT</t>
  </si>
  <si>
    <t>WC KAPISI</t>
  </si>
  <si>
    <t>ALÜMİNYUM KASA VE ÇERÇEVELİ, MDFLAM KANATLI, MENTEŞE VE KOLLARI HAFELA MARKA KAPI YAPILMASI.</t>
  </si>
  <si>
    <t>SGK,ALL RİSK SİGORTALARI, HAMMALİYLER, İŞ GÜVENLİĞİ GİDERLERİ VB.</t>
  </si>
  <si>
    <t>SIVA YAPILMASI İŞLERİ</t>
  </si>
  <si>
    <t xml:space="preserve">YANGIN KAPISI KAPATILMASI </t>
  </si>
  <si>
    <t>PROJEYE UYGUN OLARAK İÇ DUVAR KAPLAMALARI, ZEMİN VE BENZERİ MALZEMELERİN SÖKÜLMESİ, MOLOZLARIN TOPLANIP SAHADAN UZAKLAŞTIRILMASI İŞİDİR.</t>
  </si>
  <si>
    <r>
      <t xml:space="preserve">WC BÖLÜCÜ DUVAR YAPILMASI / </t>
    </r>
    <r>
      <rPr>
        <sz val="12"/>
        <rFont val="Times New Roman"/>
        <family val="1"/>
        <charset val="162"/>
      </rPr>
      <t>YTONG MALZEME</t>
    </r>
  </si>
  <si>
    <t>YANGIN KAPISI ÖNÜ , BASAMAK ZEVİYESİ DOLGU MALZEMESİ DOLDURULACAKTIR. ÜZERİ 8-10 CM TESFİYE ŞAPI YAPILCAKTIR. ZEMİN SERAMİK YAPIMINA UYGUN HALE GETİRİLECEKTİR.</t>
  </si>
  <si>
    <t>YTONG MALZEME İLE DUVAR OLUŞTURULMASI, DIŞ CEPHE KOMPOZİT YAPILMASI İŞİDİR.</t>
  </si>
  <si>
    <t>ALÇIPAN TAVAN YAPILMASI</t>
  </si>
  <si>
    <r>
      <t xml:space="preserve">CORIAN LAVABO TEZGAHI  / </t>
    </r>
    <r>
      <rPr>
        <sz val="12"/>
        <rFont val="Times New Roman"/>
        <family val="1"/>
        <charset val="162"/>
      </rPr>
      <t>ALIN VE SÜPÜRGELİK DAHİL</t>
    </r>
  </si>
  <si>
    <t>TEZGAH ALTI LAVABO / VİTRA S20 6069B003-0012 / 52 CM</t>
  </si>
  <si>
    <t xml:space="preserve">ALÇI VE BOYA İŞLERİ </t>
  </si>
  <si>
    <t>ELEKTRİK TESSİAT İŞLERİ</t>
  </si>
  <si>
    <t>SPOTLAR, PRİZLER, PİSUAR VE TÜM ELEKTRİKLİ BATARYALARIN ELEKTRİK İŞLERİNİ KAPSAR. MALZEME VE İŞÇİLİK DAHİLDİR.</t>
  </si>
  <si>
    <t>HAVALANDIRMA YAPILMASI</t>
  </si>
  <si>
    <t>TÜM WC HACİMLERİNDE NZB WC ASPROTÖR FANI KULLANILCAKTIR. 12 W, 150mm . TESİSAT VE BORULAMA İŞLERİ DAHİL. DIŞ CEPHE ÇIKIŞ İÇİN ALÜMİNYUM MENFEZ YAPILMASI DAHİL.</t>
  </si>
  <si>
    <t>WC İÇİ TÜM PİS SU VE TEMİZ SU TESİSATLARININ YAPILMASI, YER SÜZGEÇLERİNİN YAPILMASI, TÜM VİTRİFİYE MALZEMELERİNİN MONTAJI İŞİDİR. AYRICA OTOPARK KATINDA PİSSU TESİSATI VE KAROT İŞLERİ YAPILACAKTIR, YAKLAŞIK TEMİZ SU 40 MT, PİS SU 50 MT TÜM BORU VE BAĞLANTI ELEMANLARI DAHİLDİR.</t>
  </si>
  <si>
    <t>VİTRA ARKİTEKT 5172L003-0155 PİSUVAR ARA BÖLME</t>
  </si>
  <si>
    <t>DTK VIP RESTORAN WC İNŞAAT İŞLERİ TEKNİK ŞARTNAME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</si>
</sst>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5C]#,##0.00"/>
  </numFmts>
  <fonts count="17">
    <font>
      <sz val="11"/>
      <color theme="1"/>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3F3F76"/>
      <name val="Calibri"/>
      <family val="2"/>
      <charset val="162"/>
      <scheme val="minor"/>
    </font>
    <font>
      <b/>
      <sz val="14"/>
      <color theme="2"/>
      <name val="Times New Roman"/>
      <family val="1"/>
      <charset val="162"/>
    </font>
    <font>
      <sz val="16"/>
      <color indexed="8"/>
      <name val="Times New Roman"/>
      <family val="1"/>
      <charset val="162"/>
    </font>
    <font>
      <b/>
      <sz val="14"/>
      <color rgb="FF3F3F76"/>
      <name val="Times New Roman"/>
      <family val="1"/>
      <charset val="162"/>
    </font>
    <font>
      <b/>
      <sz val="14"/>
      <name val="Times New Roman"/>
      <family val="1"/>
      <charset val="162"/>
    </font>
    <font>
      <b/>
      <sz val="12"/>
      <name val="Times New Roman"/>
      <family val="1"/>
      <charset val="162"/>
    </font>
    <font>
      <sz val="10"/>
      <name val="Helv"/>
      <charset val="204"/>
    </font>
    <font>
      <b/>
      <sz val="12"/>
      <color indexed="8"/>
      <name val="Times New Roman"/>
      <family val="1"/>
      <charset val="162"/>
    </font>
    <font>
      <sz val="14"/>
      <color indexed="8"/>
      <name val="Times New Roman"/>
      <family val="1"/>
      <charset val="162"/>
    </font>
    <font>
      <sz val="12"/>
      <name val="Times New Roman"/>
      <family val="1"/>
      <charset val="162"/>
    </font>
    <font>
      <b/>
      <sz val="12"/>
      <color rgb="FF3F3F76"/>
      <name val="Times New Roman"/>
      <family val="1"/>
      <charset val="162"/>
    </font>
    <font>
      <sz val="12"/>
      <color indexed="8"/>
      <name val="Times New Roman"/>
      <family val="1"/>
      <charset val="162"/>
    </font>
    <font>
      <b/>
      <sz val="12"/>
      <color theme="1"/>
      <name val="Times New Roman"/>
      <family val="1"/>
      <charset val="162"/>
    </font>
    <font>
      <sz val="12"/>
      <name val="Calibri"/>
      <family val="2"/>
      <charset val="162"/>
      <scheme val="minor"/>
    </font>
  </fonts>
  <fills count="9">
    <fill>
      <patternFill patternType="none"/>
    </fill>
    <fill>
      <patternFill patternType="gray125"/>
    </fill>
    <fill>
      <patternFill patternType="solid">
        <fgColor rgb="FFC6EFCE"/>
      </patternFill>
    </fill>
    <fill>
      <patternFill patternType="solid">
        <fgColor rgb="FFFFC7CE"/>
      </patternFill>
    </fill>
    <fill>
      <patternFill patternType="solid">
        <fgColor rgb="FFFFCC99"/>
      </patternFill>
    </fill>
    <fill>
      <patternFill patternType="solid">
        <fgColor theme="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s>
  <borders count="53">
    <border>
      <left/>
      <right/>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6">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1" applyNumberFormat="0" applyAlignment="0" applyProtection="0"/>
    <xf numFmtId="0" fontId="9" fillId="0" borderId="0"/>
    <xf numFmtId="0" fontId="9" fillId="0" borderId="0"/>
  </cellStyleXfs>
  <cellXfs count="123">
    <xf numFmtId="0" fontId="0" fillId="0" borderId="0" xfId="0"/>
    <xf numFmtId="0" fontId="5" fillId="0" borderId="0" xfId="0" applyFont="1" applyAlignment="1">
      <alignment vertical="center"/>
    </xf>
    <xf numFmtId="0" fontId="6" fillId="6" borderId="5" xfId="3" applyFont="1" applyFill="1" applyBorder="1" applyAlignment="1">
      <alignment horizontal="center" vertical="center"/>
    </xf>
    <xf numFmtId="0" fontId="8" fillId="7" borderId="5" xfId="0" applyFont="1" applyFill="1" applyBorder="1" applyAlignment="1">
      <alignment horizontal="center" vertical="center"/>
    </xf>
    <xf numFmtId="0" fontId="8" fillId="7" borderId="5" xfId="4" applyFont="1" applyFill="1" applyBorder="1" applyAlignment="1" applyProtection="1">
      <alignment horizontal="left" vertical="center" wrapText="1"/>
      <protection locked="0"/>
    </xf>
    <xf numFmtId="0" fontId="8" fillId="7" borderId="5" xfId="4" applyFont="1" applyFill="1" applyBorder="1" applyAlignment="1" applyProtection="1">
      <alignment horizontal="center" vertical="center" wrapText="1"/>
      <protection locked="0"/>
    </xf>
    <xf numFmtId="4" fontId="8" fillId="7" borderId="5" xfId="4" applyNumberFormat="1" applyFont="1" applyFill="1" applyBorder="1" applyAlignment="1" applyProtection="1">
      <alignment horizontal="center" vertical="center" wrapText="1"/>
      <protection locked="0"/>
    </xf>
    <xf numFmtId="164" fontId="8" fillId="7" borderId="5" xfId="4" applyNumberFormat="1" applyFont="1" applyFill="1" applyBorder="1" applyAlignment="1" applyProtection="1">
      <alignment horizontal="center" vertical="center" wrapText="1"/>
      <protection locked="0"/>
    </xf>
    <xf numFmtId="0" fontId="10" fillId="7" borderId="5" xfId="0" applyFont="1" applyFill="1" applyBorder="1" applyAlignment="1">
      <alignment horizontal="center" vertical="center" wrapText="1"/>
    </xf>
    <xf numFmtId="0" fontId="11" fillId="0" borderId="0" xfId="0" applyFont="1" applyAlignment="1">
      <alignment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4" fontId="8" fillId="8" borderId="5" xfId="2" applyNumberFormat="1" applyFont="1" applyFill="1" applyBorder="1" applyAlignment="1" applyProtection="1">
      <alignment horizontal="center" vertical="center" wrapText="1"/>
      <protection locked="0"/>
    </xf>
    <xf numFmtId="4" fontId="10" fillId="8" borderId="5" xfId="0" applyNumberFormat="1" applyFont="1" applyFill="1" applyBorder="1" applyAlignment="1">
      <alignment horizontal="center" vertical="center"/>
    </xf>
    <xf numFmtId="4" fontId="8" fillId="7" borderId="5" xfId="0" applyNumberFormat="1" applyFont="1" applyFill="1" applyBorder="1" applyAlignment="1">
      <alignment horizontal="center" vertical="center" wrapText="1"/>
    </xf>
    <xf numFmtId="4" fontId="10" fillId="7" borderId="5" xfId="0" applyNumberFormat="1" applyFont="1" applyFill="1" applyBorder="1" applyAlignment="1">
      <alignment horizontal="center" vertical="center"/>
    </xf>
    <xf numFmtId="2" fontId="8" fillId="7" borderId="5" xfId="0" applyNumberFormat="1" applyFont="1" applyFill="1" applyBorder="1" applyAlignment="1">
      <alignment horizontal="center" vertical="center"/>
    </xf>
    <xf numFmtId="0" fontId="14"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xf>
    <xf numFmtId="3" fontId="16" fillId="0" borderId="0" xfId="0" applyNumberFormat="1" applyFont="1" applyAlignment="1">
      <alignment horizontal="center" vertical="center"/>
    </xf>
    <xf numFmtId="4" fontId="16" fillId="0" borderId="0" xfId="0" applyNumberFormat="1" applyFont="1" applyAlignment="1">
      <alignment horizontal="center" vertical="center"/>
    </xf>
    <xf numFmtId="164" fontId="16" fillId="0" borderId="0" xfId="0" applyNumberFormat="1" applyFont="1" applyAlignment="1">
      <alignment horizontal="center" vertical="center"/>
    </xf>
    <xf numFmtId="3" fontId="16" fillId="0" borderId="0" xfId="0" applyNumberFormat="1" applyFont="1" applyAlignment="1">
      <alignment vertical="center"/>
    </xf>
    <xf numFmtId="0" fontId="8" fillId="0" borderId="5" xfId="0" applyFont="1" applyBorder="1" applyAlignment="1">
      <alignment horizontal="center" vertical="center"/>
    </xf>
    <xf numFmtId="0" fontId="8" fillId="0" borderId="2" xfId="0" applyFont="1" applyBorder="1" applyAlignment="1">
      <alignment vertical="center" wrapText="1"/>
    </xf>
    <xf numFmtId="0" fontId="8" fillId="0" borderId="5" xfId="4" applyFont="1" applyBorder="1" applyAlignment="1" applyProtection="1">
      <alignment horizontal="center" vertical="center" wrapText="1"/>
      <protection locked="0"/>
    </xf>
    <xf numFmtId="0" fontId="8" fillId="0" borderId="21" xfId="4" applyFont="1" applyBorder="1" applyAlignment="1" applyProtection="1">
      <alignment horizontal="center" vertical="center" wrapText="1"/>
      <protection locked="0"/>
    </xf>
    <xf numFmtId="4" fontId="8" fillId="0" borderId="21" xfId="4" applyNumberFormat="1" applyFont="1" applyBorder="1" applyAlignment="1" applyProtection="1">
      <alignment horizontal="center" vertical="center" wrapText="1"/>
      <protection locked="0"/>
    </xf>
    <xf numFmtId="4" fontId="12" fillId="8" borderId="21" xfId="4" applyNumberFormat="1" applyFont="1" applyFill="1" applyBorder="1" applyAlignment="1" applyProtection="1">
      <alignment horizontal="center" vertical="center" wrapText="1"/>
      <protection locked="0"/>
    </xf>
    <xf numFmtId="0" fontId="8" fillId="0" borderId="23" xfId="4" applyFont="1" applyBorder="1" applyAlignment="1" applyProtection="1">
      <alignment horizontal="center" vertical="center" wrapText="1"/>
      <protection locked="0"/>
    </xf>
    <xf numFmtId="4" fontId="8" fillId="0" borderId="23" xfId="4" applyNumberFormat="1" applyFont="1" applyBorder="1" applyAlignment="1" applyProtection="1">
      <alignment horizontal="center" vertical="center" wrapText="1"/>
      <protection locked="0"/>
    </xf>
    <xf numFmtId="4" fontId="12" fillId="8" borderId="23" xfId="4" applyNumberFormat="1" applyFont="1" applyFill="1" applyBorder="1" applyAlignment="1" applyProtection="1">
      <alignment horizontal="center" vertical="center" wrapText="1"/>
      <protection locked="0"/>
    </xf>
    <xf numFmtId="4" fontId="10" fillId="8" borderId="24" xfId="0" applyNumberFormat="1" applyFont="1" applyFill="1" applyBorder="1" applyAlignment="1">
      <alignment horizontal="center" vertical="center"/>
    </xf>
    <xf numFmtId="0" fontId="8" fillId="8" borderId="26" xfId="4" applyFont="1" applyFill="1" applyBorder="1" applyAlignment="1" applyProtection="1">
      <alignment horizontal="center" vertical="center" wrapText="1"/>
      <protection locked="0"/>
    </xf>
    <xf numFmtId="4" fontId="8" fillId="8" borderId="26" xfId="4" applyNumberFormat="1" applyFont="1" applyFill="1" applyBorder="1" applyAlignment="1" applyProtection="1">
      <alignment horizontal="center" vertical="center" wrapText="1"/>
      <protection locked="0"/>
    </xf>
    <xf numFmtId="4" fontId="12" fillId="8" borderId="26" xfId="4" applyNumberFormat="1" applyFont="1" applyFill="1" applyBorder="1" applyAlignment="1" applyProtection="1">
      <alignment horizontal="center" vertical="center" wrapText="1"/>
      <protection locked="0"/>
    </xf>
    <xf numFmtId="0" fontId="10" fillId="8" borderId="27" xfId="0" applyFont="1" applyFill="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22" xfId="0" applyFont="1" applyBorder="1" applyAlignment="1">
      <alignment vertical="center" wrapText="1"/>
    </xf>
    <xf numFmtId="1" fontId="12" fillId="8" borderId="25" xfId="5" applyNumberFormat="1" applyFont="1" applyFill="1" applyBorder="1" applyAlignment="1">
      <alignment horizontal="left" vertical="center" wrapText="1"/>
    </xf>
    <xf numFmtId="0" fontId="8" fillId="0" borderId="29" xfId="4" applyFont="1" applyBorder="1" applyAlignment="1" applyProtection="1">
      <alignment horizontal="center" vertical="center" wrapText="1"/>
      <protection locked="0"/>
    </xf>
    <xf numFmtId="4" fontId="8" fillId="0" borderId="29" xfId="4" applyNumberFormat="1" applyFont="1" applyBorder="1" applyAlignment="1" applyProtection="1">
      <alignment horizontal="center" vertical="center" wrapText="1"/>
      <protection locked="0"/>
    </xf>
    <xf numFmtId="4" fontId="12" fillId="8" borderId="29" xfId="4" applyNumberFormat="1" applyFont="1" applyFill="1" applyBorder="1" applyAlignment="1" applyProtection="1">
      <alignment horizontal="center" vertical="center" wrapText="1"/>
      <protection locked="0"/>
    </xf>
    <xf numFmtId="0" fontId="8" fillId="0" borderId="31" xfId="0" applyFont="1" applyBorder="1" applyAlignment="1">
      <alignment vertical="center" wrapText="1"/>
    </xf>
    <xf numFmtId="4" fontId="8" fillId="0" borderId="24" xfId="4" applyNumberFormat="1" applyFont="1" applyBorder="1" applyAlignment="1" applyProtection="1">
      <alignment horizontal="center" vertical="center" wrapText="1"/>
      <protection locked="0"/>
    </xf>
    <xf numFmtId="4" fontId="8" fillId="0" borderId="32" xfId="4" applyNumberFormat="1" applyFont="1" applyBorder="1" applyAlignment="1" applyProtection="1">
      <alignment horizontal="center" vertical="center" wrapText="1"/>
      <protection locked="0"/>
    </xf>
    <xf numFmtId="0" fontId="8" fillId="0" borderId="28" xfId="0" applyFont="1" applyBorder="1" applyAlignment="1">
      <alignment vertical="center" wrapText="1"/>
    </xf>
    <xf numFmtId="4" fontId="8" fillId="0" borderId="30" xfId="4" applyNumberFormat="1" applyFont="1" applyBorder="1" applyAlignment="1" applyProtection="1">
      <alignment horizontal="center" vertical="center" wrapText="1"/>
      <protection locked="0"/>
    </xf>
    <xf numFmtId="0" fontId="8" fillId="0" borderId="20" xfId="0" applyFont="1" applyBorder="1" applyAlignment="1">
      <alignment horizontal="center" vertical="center"/>
    </xf>
    <xf numFmtId="0" fontId="8" fillId="0" borderId="26" xfId="4" applyFont="1" applyBorder="1" applyAlignment="1" applyProtection="1">
      <alignment horizontal="center" vertical="center" wrapText="1"/>
      <protection locked="0"/>
    </xf>
    <xf numFmtId="4" fontId="8" fillId="0" borderId="26" xfId="4" applyNumberFormat="1" applyFont="1" applyBorder="1" applyAlignment="1" applyProtection="1">
      <alignment horizontal="center" vertical="center" wrapText="1"/>
      <protection locked="0"/>
    </xf>
    <xf numFmtId="4" fontId="10" fillId="8" borderId="27" xfId="0" applyNumberFormat="1" applyFont="1" applyFill="1" applyBorder="1" applyAlignment="1">
      <alignment horizontal="center" vertical="center"/>
    </xf>
    <xf numFmtId="4" fontId="8" fillId="0" borderId="36" xfId="4" applyNumberFormat="1" applyFont="1" applyBorder="1" applyAlignment="1" applyProtection="1">
      <alignment horizontal="center" vertical="center" wrapText="1"/>
      <protection locked="0"/>
    </xf>
    <xf numFmtId="4" fontId="8" fillId="0" borderId="37" xfId="4" applyNumberFormat="1" applyFont="1" applyBorder="1" applyAlignment="1" applyProtection="1">
      <alignment horizontal="center" vertical="center" wrapText="1"/>
      <protection locked="0"/>
    </xf>
    <xf numFmtId="0" fontId="12" fillId="0" borderId="25" xfId="0" applyFont="1" applyBorder="1" applyAlignment="1">
      <alignment vertical="center" wrapText="1"/>
    </xf>
    <xf numFmtId="4" fontId="12" fillId="8" borderId="26" xfId="4" applyNumberFormat="1" applyFont="1" applyFill="1" applyBorder="1" applyAlignment="1" applyProtection="1">
      <alignment horizontal="left" vertical="center" wrapText="1"/>
      <protection locked="0"/>
    </xf>
    <xf numFmtId="0" fontId="12" fillId="0" borderId="25" xfId="0" applyFont="1" applyBorder="1" applyAlignment="1">
      <alignment horizontal="left" vertical="center" wrapText="1"/>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35" xfId="0" applyFont="1" applyBorder="1" applyAlignment="1">
      <alignment horizontal="left" vertical="center" wrapText="1"/>
    </xf>
    <xf numFmtId="4" fontId="8" fillId="0" borderId="41" xfId="4" applyNumberFormat="1" applyFont="1" applyBorder="1" applyAlignment="1" applyProtection="1">
      <alignment horizontal="center" vertical="center" wrapText="1"/>
      <protection locked="0"/>
    </xf>
    <xf numFmtId="0" fontId="8" fillId="0" borderId="42" xfId="0" applyFont="1" applyBorder="1" applyAlignment="1">
      <alignment horizontal="center" vertical="center"/>
    </xf>
    <xf numFmtId="4" fontId="8" fillId="0" borderId="43" xfId="4" applyNumberFormat="1" applyFont="1" applyBorder="1" applyAlignment="1" applyProtection="1">
      <alignment horizontal="center" vertical="center" wrapText="1"/>
      <protection locked="0"/>
    </xf>
    <xf numFmtId="4" fontId="12" fillId="8" borderId="43" xfId="4" applyNumberFormat="1" applyFont="1" applyFill="1" applyBorder="1" applyAlignment="1" applyProtection="1">
      <alignment horizontal="center" vertical="center" wrapText="1"/>
      <protection locked="0"/>
    </xf>
    <xf numFmtId="0" fontId="8" fillId="0" borderId="13" xfId="0" applyFont="1" applyBorder="1" applyAlignment="1">
      <alignment horizontal="center" vertical="center"/>
    </xf>
    <xf numFmtId="0" fontId="8" fillId="0" borderId="32" xfId="4" applyFont="1" applyBorder="1" applyAlignment="1" applyProtection="1">
      <alignment horizontal="center" vertical="center" wrapText="1"/>
      <protection locked="0"/>
    </xf>
    <xf numFmtId="4" fontId="12" fillId="8" borderId="32" xfId="4" applyNumberFormat="1" applyFont="1" applyFill="1" applyBorder="1" applyAlignment="1" applyProtection="1">
      <alignment horizontal="center" vertical="center" wrapText="1"/>
      <protection locked="0"/>
    </xf>
    <xf numFmtId="0" fontId="12" fillId="0" borderId="44" xfId="0" applyFont="1" applyBorder="1" applyAlignment="1">
      <alignment vertical="center" wrapText="1"/>
    </xf>
    <xf numFmtId="4" fontId="10" fillId="8" borderId="45" xfId="0" applyNumberFormat="1" applyFont="1" applyFill="1" applyBorder="1" applyAlignment="1">
      <alignment horizontal="center" vertical="center"/>
    </xf>
    <xf numFmtId="1" fontId="8" fillId="0" borderId="29" xfId="5" applyNumberFormat="1" applyFont="1" applyBorder="1" applyAlignment="1">
      <alignment horizontal="center" vertical="center" wrapText="1"/>
    </xf>
    <xf numFmtId="1" fontId="12" fillId="0" borderId="6" xfId="5" applyNumberFormat="1" applyFont="1" applyBorder="1" applyAlignment="1">
      <alignment horizontal="left" vertical="center" wrapText="1"/>
    </xf>
    <xf numFmtId="0" fontId="8" fillId="0" borderId="47" xfId="4" applyFont="1" applyBorder="1" applyAlignment="1" applyProtection="1">
      <alignment horizontal="center" vertical="center" wrapText="1"/>
      <protection locked="0"/>
    </xf>
    <xf numFmtId="4" fontId="8" fillId="0" borderId="47" xfId="4" applyNumberFormat="1" applyFont="1" applyBorder="1" applyAlignment="1" applyProtection="1">
      <alignment horizontal="center" vertical="center" wrapText="1"/>
      <protection locked="0"/>
    </xf>
    <xf numFmtId="4" fontId="8" fillId="8" borderId="47" xfId="4" applyNumberFormat="1" applyFont="1" applyFill="1" applyBorder="1" applyAlignment="1" applyProtection="1">
      <alignment horizontal="center" vertical="center" wrapText="1"/>
      <protection locked="0"/>
    </xf>
    <xf numFmtId="0" fontId="10" fillId="8" borderId="40" xfId="0" applyFont="1" applyFill="1" applyBorder="1" applyAlignment="1">
      <alignment vertical="center"/>
    </xf>
    <xf numFmtId="0" fontId="8" fillId="0" borderId="47" xfId="0" applyFont="1" applyBorder="1" applyAlignment="1">
      <alignment horizontal="center" vertical="center"/>
    </xf>
    <xf numFmtId="1" fontId="8" fillId="0" borderId="6" xfId="5" applyNumberFormat="1" applyFont="1" applyBorder="1" applyAlignment="1">
      <alignment horizontal="left" vertical="center" wrapText="1"/>
    </xf>
    <xf numFmtId="0" fontId="8" fillId="0" borderId="46" xfId="0" applyFont="1" applyBorder="1" applyAlignment="1">
      <alignment horizontal="center" vertical="center"/>
    </xf>
    <xf numFmtId="4" fontId="8" fillId="0" borderId="27" xfId="4" applyNumberFormat="1" applyFont="1" applyBorder="1" applyAlignment="1" applyProtection="1">
      <alignment horizontal="center" vertical="center" wrapText="1"/>
      <protection locked="0"/>
    </xf>
    <xf numFmtId="0" fontId="8" fillId="0" borderId="19" xfId="0" applyFont="1" applyBorder="1" applyAlignment="1">
      <alignment horizontal="center" vertical="center"/>
    </xf>
    <xf numFmtId="0" fontId="8" fillId="0" borderId="48" xfId="0" applyFont="1" applyBorder="1" applyAlignment="1">
      <alignment vertical="center" wrapText="1"/>
    </xf>
    <xf numFmtId="4" fontId="8" fillId="0" borderId="49" xfId="4" applyNumberFormat="1" applyFont="1" applyBorder="1" applyAlignment="1" applyProtection="1">
      <alignment horizontal="center" vertical="center" wrapText="1"/>
      <protection locked="0"/>
    </xf>
    <xf numFmtId="0" fontId="10" fillId="8" borderId="27" xfId="0" applyFont="1" applyFill="1" applyBorder="1" applyAlignment="1">
      <alignment vertical="center"/>
    </xf>
    <xf numFmtId="0" fontId="13" fillId="6" borderId="50" xfId="3" applyFont="1" applyFill="1" applyBorder="1" applyAlignment="1">
      <alignment horizontal="center" vertical="center"/>
    </xf>
    <xf numFmtId="4" fontId="15" fillId="8" borderId="47" xfId="4" applyNumberFormat="1" applyFont="1" applyFill="1" applyBorder="1" applyAlignment="1" applyProtection="1">
      <alignment horizontal="center" vertical="center" wrapText="1"/>
      <protection locked="0"/>
    </xf>
    <xf numFmtId="4" fontId="10" fillId="8" borderId="47" xfId="0" applyNumberFormat="1" applyFont="1" applyFill="1" applyBorder="1" applyAlignment="1">
      <alignment horizontal="center" vertical="center"/>
    </xf>
    <xf numFmtId="1" fontId="8" fillId="0" borderId="33" xfId="5" applyNumberFormat="1" applyFont="1" applyBorder="1" applyAlignment="1">
      <alignment horizontal="left" vertical="center" wrapText="1"/>
    </xf>
    <xf numFmtId="1" fontId="12" fillId="0" borderId="34" xfId="5" applyNumberFormat="1" applyFont="1" applyBorder="1" applyAlignment="1">
      <alignment horizontal="left" vertical="center" wrapText="1"/>
    </xf>
    <xf numFmtId="1" fontId="8" fillId="0" borderId="22" xfId="5" applyNumberFormat="1" applyFont="1" applyBorder="1" applyAlignment="1">
      <alignment horizontal="left" vertical="center" wrapText="1"/>
    </xf>
    <xf numFmtId="1" fontId="12" fillId="0" borderId="25" xfId="5" applyNumberFormat="1" applyFont="1" applyBorder="1" applyAlignment="1">
      <alignment horizontal="left" vertical="center" wrapText="1"/>
    </xf>
    <xf numFmtId="0" fontId="8" fillId="0" borderId="0" xfId="0" applyFont="1" applyBorder="1" applyAlignment="1">
      <alignment horizontal="center" vertical="center"/>
    </xf>
    <xf numFmtId="0" fontId="8" fillId="0" borderId="50" xfId="0" applyFont="1" applyBorder="1" applyAlignment="1">
      <alignment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7" borderId="10" xfId="0" applyFont="1" applyFill="1" applyBorder="1" applyAlignment="1">
      <alignment horizontal="right" vertical="center" wrapText="1"/>
    </xf>
    <xf numFmtId="0" fontId="8" fillId="7" borderId="14" xfId="0" applyFont="1" applyFill="1" applyBorder="1" applyAlignment="1">
      <alignment horizontal="right" vertical="center" wrapText="1"/>
    </xf>
    <xf numFmtId="0" fontId="8" fillId="7" borderId="14" xfId="0" applyFont="1" applyFill="1" applyBorder="1" applyAlignment="1">
      <alignment vertical="center" wrapText="1"/>
    </xf>
    <xf numFmtId="0" fontId="8" fillId="7" borderId="15" xfId="0" applyFont="1" applyFill="1" applyBorder="1" applyAlignment="1">
      <alignment vertical="center" wrapText="1"/>
    </xf>
    <xf numFmtId="0" fontId="8" fillId="7" borderId="16" xfId="0" applyFont="1" applyFill="1" applyBorder="1" applyAlignment="1">
      <alignment horizontal="right" vertical="center"/>
    </xf>
    <xf numFmtId="0" fontId="8" fillId="7" borderId="17" xfId="0" applyFont="1" applyFill="1" applyBorder="1" applyAlignment="1">
      <alignment horizontal="right" vertical="center"/>
    </xf>
    <xf numFmtId="0" fontId="8" fillId="7" borderId="18" xfId="0" applyFont="1" applyFill="1" applyBorder="1" applyAlignment="1">
      <alignment horizontal="right" vertical="center"/>
    </xf>
    <xf numFmtId="0" fontId="8" fillId="7" borderId="6" xfId="0" applyFont="1" applyFill="1" applyBorder="1" applyAlignment="1">
      <alignment horizontal="right" vertical="center"/>
    </xf>
    <xf numFmtId="0" fontId="8" fillId="7" borderId="7" xfId="0" applyFont="1" applyFill="1" applyBorder="1" applyAlignment="1">
      <alignment horizontal="right" vertical="center"/>
    </xf>
    <xf numFmtId="0" fontId="8" fillId="7" borderId="8" xfId="0" applyFont="1" applyFill="1" applyBorder="1" applyAlignment="1">
      <alignment horizontal="right" vertical="center"/>
    </xf>
    <xf numFmtId="0" fontId="4" fillId="5" borderId="2" xfId="1" applyFont="1" applyFill="1" applyBorder="1" applyAlignment="1">
      <alignment horizontal="center" vertical="center" wrapText="1"/>
    </xf>
    <xf numFmtId="0" fontId="4" fillId="5" borderId="3" xfId="1" applyFont="1" applyFill="1" applyBorder="1" applyAlignment="1">
      <alignment horizontal="center" vertical="center" wrapText="1"/>
    </xf>
    <xf numFmtId="0" fontId="4" fillId="5" borderId="4" xfId="1" applyFont="1" applyFill="1" applyBorder="1" applyAlignment="1">
      <alignment horizontal="center" vertical="center" wrapText="1"/>
    </xf>
    <xf numFmtId="0" fontId="7" fillId="6" borderId="2" xfId="3" applyFont="1" applyFill="1" applyBorder="1" applyAlignment="1">
      <alignment horizontal="center" vertical="center" wrapText="1"/>
    </xf>
    <xf numFmtId="0" fontId="7" fillId="6" borderId="3" xfId="3" applyFont="1" applyFill="1" applyBorder="1" applyAlignment="1">
      <alignment horizontal="center" vertical="center" wrapText="1"/>
    </xf>
    <xf numFmtId="0" fontId="7" fillId="6" borderId="4" xfId="3" applyFont="1" applyFill="1" applyBorder="1" applyAlignment="1">
      <alignment horizontal="center" vertical="center" wrapText="1"/>
    </xf>
    <xf numFmtId="0" fontId="8" fillId="7" borderId="2" xfId="2" applyFont="1" applyFill="1" applyBorder="1" applyAlignment="1">
      <alignment horizontal="right" vertical="center" wrapText="1"/>
    </xf>
    <xf numFmtId="0" fontId="8" fillId="7" borderId="3" xfId="2" applyFont="1" applyFill="1" applyBorder="1" applyAlignment="1">
      <alignment horizontal="right" vertical="center" wrapText="1"/>
    </xf>
    <xf numFmtId="0" fontId="8" fillId="7" borderId="4" xfId="2" applyFont="1" applyFill="1" applyBorder="1" applyAlignment="1">
      <alignment horizontal="right" vertical="center" wrapText="1"/>
    </xf>
    <xf numFmtId="1" fontId="8" fillId="6" borderId="50" xfId="3" applyNumberFormat="1" applyFont="1" applyFill="1" applyBorder="1" applyAlignment="1">
      <alignment horizontal="center" vertical="center" wrapText="1"/>
    </xf>
    <xf numFmtId="1" fontId="8" fillId="6" borderId="51" xfId="3" applyNumberFormat="1" applyFont="1" applyFill="1" applyBorder="1" applyAlignment="1">
      <alignment horizontal="center" vertical="center" wrapText="1"/>
    </xf>
    <xf numFmtId="1" fontId="8" fillId="6" borderId="52" xfId="3" applyNumberFormat="1" applyFont="1" applyFill="1" applyBorder="1" applyAlignment="1">
      <alignment horizontal="center" vertical="center" wrapText="1"/>
    </xf>
    <xf numFmtId="0" fontId="8" fillId="7" borderId="6" xfId="0" applyFont="1" applyFill="1" applyBorder="1" applyAlignment="1">
      <alignment horizontal="right" vertical="center" wrapText="1"/>
    </xf>
    <xf numFmtId="0" fontId="14" fillId="7" borderId="7" xfId="0" applyFont="1" applyFill="1" applyBorder="1" applyAlignment="1">
      <alignment horizontal="right" vertical="center" wrapText="1"/>
    </xf>
    <xf numFmtId="0" fontId="14" fillId="7" borderId="8" xfId="0" applyFont="1" applyFill="1" applyBorder="1" applyAlignment="1">
      <alignment horizontal="right" vertical="center" wrapText="1"/>
    </xf>
  </cellXfs>
  <cellStyles count="6">
    <cellStyle name="Giriş" xfId="3" builtinId="20"/>
    <cellStyle name="İyi" xfId="1" builtinId="26"/>
    <cellStyle name="Kötü" xfId="2" builtinId="27"/>
    <cellStyle name="Normal" xfId="0" builtinId="0"/>
    <cellStyle name="Normal_bp" xfId="5" xr:uid="{9C443714-C150-4D1E-BEB0-2E67D56A5C8F}"/>
    <cellStyle name="Normal_Sheet1_Sayfa1" xfId="4" xr:uid="{21E7C412-ABA1-4015-9CA0-39888B650B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47</xdr:row>
      <xdr:rowOff>0</xdr:rowOff>
    </xdr:from>
    <xdr:to>
      <xdr:col>2</xdr:col>
      <xdr:colOff>0</xdr:colOff>
      <xdr:row>47</xdr:row>
      <xdr:rowOff>0</xdr:rowOff>
    </xdr:to>
    <xdr:sp macro="" textlink="">
      <xdr:nvSpPr>
        <xdr:cNvPr id="2" name="Line 124">
          <a:extLst>
            <a:ext uri="{FF2B5EF4-FFF2-40B4-BE49-F238E27FC236}">
              <a16:creationId xmlns:a16="http://schemas.microsoft.com/office/drawing/2014/main" id="{80DAB98A-78AB-4562-B8BB-8188CB8ECF27}"/>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3" name="Line 125">
          <a:extLst>
            <a:ext uri="{FF2B5EF4-FFF2-40B4-BE49-F238E27FC236}">
              <a16:creationId xmlns:a16="http://schemas.microsoft.com/office/drawing/2014/main" id="{2C7B552F-08D0-4EA1-AB46-54AA857B513D}"/>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4" name="Line 126">
          <a:extLst>
            <a:ext uri="{FF2B5EF4-FFF2-40B4-BE49-F238E27FC236}">
              <a16:creationId xmlns:a16="http://schemas.microsoft.com/office/drawing/2014/main" id="{5113FD42-43A0-43B1-87D8-D105749B6D5D}"/>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5" name="Line 226">
          <a:extLst>
            <a:ext uri="{FF2B5EF4-FFF2-40B4-BE49-F238E27FC236}">
              <a16:creationId xmlns:a16="http://schemas.microsoft.com/office/drawing/2014/main" id="{74C53B55-2343-4E14-BD34-931F5F6C288B}"/>
            </a:ext>
          </a:extLst>
        </xdr:cNvPr>
        <xdr:cNvSpPr>
          <a:spLocks noChangeShapeType="1"/>
        </xdr:cNvSpPr>
      </xdr:nvSpPr>
      <xdr:spPr bwMode="auto">
        <a:xfrm>
          <a:off x="4772025" y="10677525"/>
          <a:ext cx="0" cy="0"/>
        </a:xfrm>
        <a:prstGeom prst="line">
          <a:avLst/>
        </a:prstGeom>
        <a:noFill/>
        <a:ln w="9525">
          <a:solidFill>
            <a:srgbClr val="000000"/>
          </a:solid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6" name="Line 227">
          <a:extLst>
            <a:ext uri="{FF2B5EF4-FFF2-40B4-BE49-F238E27FC236}">
              <a16:creationId xmlns:a16="http://schemas.microsoft.com/office/drawing/2014/main" id="{4DD48D5D-416F-40B6-AA0D-7B4A9F3A3C5A}"/>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7" name="Line 228">
          <a:extLst>
            <a:ext uri="{FF2B5EF4-FFF2-40B4-BE49-F238E27FC236}">
              <a16:creationId xmlns:a16="http://schemas.microsoft.com/office/drawing/2014/main" id="{76AABF6D-316F-4055-82DE-3B89006894E8}"/>
            </a:ext>
          </a:extLst>
        </xdr:cNvPr>
        <xdr:cNvSpPr>
          <a:spLocks noChangeShapeType="1"/>
        </xdr:cNvSpPr>
      </xdr:nvSpPr>
      <xdr:spPr bwMode="auto">
        <a:xfrm>
          <a:off x="4772025" y="10677525"/>
          <a:ext cx="0" cy="0"/>
        </a:xfrm>
        <a:prstGeom prst="line">
          <a:avLst/>
        </a:prstGeom>
        <a:noFill/>
        <a:ln w="9525">
          <a:solidFill>
            <a:srgbClr val="000000"/>
          </a:solidFill>
          <a:round/>
          <a:headEnd/>
          <a:tailEnd/>
        </a:ln>
      </xdr:spPr>
    </xdr:sp>
    <xdr:clientData/>
  </xdr:twoCellAnchor>
  <xdr:twoCellAnchor>
    <xdr:from>
      <xdr:col>3</xdr:col>
      <xdr:colOff>676275</xdr:colOff>
      <xdr:row>47</xdr:row>
      <xdr:rowOff>0</xdr:rowOff>
    </xdr:from>
    <xdr:to>
      <xdr:col>3</xdr:col>
      <xdr:colOff>609600</xdr:colOff>
      <xdr:row>47</xdr:row>
      <xdr:rowOff>0</xdr:rowOff>
    </xdr:to>
    <xdr:sp macro="" textlink="">
      <xdr:nvSpPr>
        <xdr:cNvPr id="8" name="Line 229">
          <a:extLst>
            <a:ext uri="{FF2B5EF4-FFF2-40B4-BE49-F238E27FC236}">
              <a16:creationId xmlns:a16="http://schemas.microsoft.com/office/drawing/2014/main" id="{BB317180-A29D-43FB-9540-95629EFFE22E}"/>
            </a:ext>
          </a:extLst>
        </xdr:cNvPr>
        <xdr:cNvSpPr>
          <a:spLocks noChangeShapeType="1"/>
        </xdr:cNvSpPr>
      </xdr:nvSpPr>
      <xdr:spPr bwMode="auto">
        <a:xfrm>
          <a:off x="6000750" y="10677525"/>
          <a:ext cx="0" cy="0"/>
        </a:xfrm>
        <a:prstGeom prst="line">
          <a:avLst/>
        </a:prstGeom>
        <a:noFill/>
        <a:ln w="9525">
          <a:solidFill>
            <a:srgbClr val="000000"/>
          </a:solidFill>
          <a:round/>
          <a:headEnd/>
          <a:tailEnd/>
        </a:ln>
      </xdr:spPr>
    </xdr:sp>
    <xdr:clientData/>
  </xdr:twoCellAnchor>
  <xdr:twoCellAnchor>
    <xdr:from>
      <xdr:col>3</xdr:col>
      <xdr:colOff>676275</xdr:colOff>
      <xdr:row>47</xdr:row>
      <xdr:rowOff>0</xdr:rowOff>
    </xdr:from>
    <xdr:to>
      <xdr:col>3</xdr:col>
      <xdr:colOff>609600</xdr:colOff>
      <xdr:row>47</xdr:row>
      <xdr:rowOff>0</xdr:rowOff>
    </xdr:to>
    <xdr:sp macro="" textlink="">
      <xdr:nvSpPr>
        <xdr:cNvPr id="9" name="Line 230">
          <a:extLst>
            <a:ext uri="{FF2B5EF4-FFF2-40B4-BE49-F238E27FC236}">
              <a16:creationId xmlns:a16="http://schemas.microsoft.com/office/drawing/2014/main" id="{F10CD8E5-A958-4737-8C4D-1F09759DEDA9}"/>
            </a:ext>
          </a:extLst>
        </xdr:cNvPr>
        <xdr:cNvSpPr>
          <a:spLocks noChangeShapeType="1"/>
        </xdr:cNvSpPr>
      </xdr:nvSpPr>
      <xdr:spPr bwMode="auto">
        <a:xfrm>
          <a:off x="6000750" y="10677525"/>
          <a:ext cx="0" cy="0"/>
        </a:xfrm>
        <a:prstGeom prst="line">
          <a:avLst/>
        </a:prstGeom>
        <a:noFill/>
        <a:ln w="9525">
          <a:solidFill>
            <a:srgbClr val="000000"/>
          </a:solid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10" name="Line 124">
          <a:extLst>
            <a:ext uri="{FF2B5EF4-FFF2-40B4-BE49-F238E27FC236}">
              <a16:creationId xmlns:a16="http://schemas.microsoft.com/office/drawing/2014/main" id="{37BB33DA-EEE2-4043-8EDA-4A3753D339A6}"/>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11" name="Line 125">
          <a:extLst>
            <a:ext uri="{FF2B5EF4-FFF2-40B4-BE49-F238E27FC236}">
              <a16:creationId xmlns:a16="http://schemas.microsoft.com/office/drawing/2014/main" id="{BA4D7CA6-5E61-4DA4-A500-4A6F26F43305}"/>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twoCellAnchor>
    <xdr:from>
      <xdr:col>2</xdr:col>
      <xdr:colOff>0</xdr:colOff>
      <xdr:row>47</xdr:row>
      <xdr:rowOff>0</xdr:rowOff>
    </xdr:from>
    <xdr:to>
      <xdr:col>2</xdr:col>
      <xdr:colOff>0</xdr:colOff>
      <xdr:row>47</xdr:row>
      <xdr:rowOff>0</xdr:rowOff>
    </xdr:to>
    <xdr:sp macro="" textlink="">
      <xdr:nvSpPr>
        <xdr:cNvPr id="12" name="Line 126">
          <a:extLst>
            <a:ext uri="{FF2B5EF4-FFF2-40B4-BE49-F238E27FC236}">
              <a16:creationId xmlns:a16="http://schemas.microsoft.com/office/drawing/2014/main" id="{597847A8-697B-4FB1-BB3A-0FA680BB524F}"/>
            </a:ext>
          </a:extLst>
        </xdr:cNvPr>
        <xdr:cNvSpPr>
          <a:spLocks noChangeShapeType="1"/>
        </xdr:cNvSpPr>
      </xdr:nvSpPr>
      <xdr:spPr bwMode="auto">
        <a:xfrm>
          <a:off x="4772025" y="10677525"/>
          <a:ext cx="0" cy="0"/>
        </a:xfrm>
        <a:prstGeom prst="line">
          <a:avLst/>
        </a:prstGeom>
        <a:noFill/>
        <a:ln w="9525">
          <a:noFill/>
          <a:round/>
          <a:headEnd/>
          <a:tailEnd/>
        </a:ln>
      </xdr:spPr>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C8042-9089-4170-B358-42F8CE713D43}">
  <sheetPr>
    <pageSetUpPr fitToPage="1"/>
  </sheetPr>
  <dimension ref="A1:F55"/>
  <sheetViews>
    <sheetView tabSelected="1" zoomScaleNormal="100" workbookViewId="0">
      <selection activeCell="H7" sqref="H7"/>
    </sheetView>
  </sheetViews>
  <sheetFormatPr defaultColWidth="8.7109375" defaultRowHeight="15.75"/>
  <cols>
    <col min="1" max="1" width="3.28515625" style="18" bestFit="1" customWidth="1"/>
    <col min="2" max="2" width="68.28515625" style="19" bestFit="1" customWidth="1"/>
    <col min="3" max="3" width="8.5703125" style="18" customWidth="1"/>
    <col min="4" max="4" width="10.5703125" style="21" bestFit="1" customWidth="1"/>
    <col min="5" max="5" width="15.5703125" style="22" bestFit="1" customWidth="1"/>
    <col min="6" max="6" width="19.28515625" style="17" bestFit="1" customWidth="1"/>
    <col min="7" max="16384" width="8.7109375" style="17"/>
  </cols>
  <sheetData>
    <row r="1" spans="1:6" s="1" customFormat="1" ht="22.5" customHeight="1" thickBot="1">
      <c r="A1" s="108" t="s">
        <v>54</v>
      </c>
      <c r="B1" s="109"/>
      <c r="C1" s="109"/>
      <c r="D1" s="109"/>
      <c r="E1" s="109"/>
      <c r="F1" s="110"/>
    </row>
    <row r="2" spans="1:6" s="1" customFormat="1" ht="21" thickBot="1">
      <c r="A2" s="2" t="s">
        <v>0</v>
      </c>
      <c r="B2" s="111" t="s">
        <v>1</v>
      </c>
      <c r="C2" s="112"/>
      <c r="D2" s="112"/>
      <c r="E2" s="112"/>
      <c r="F2" s="113"/>
    </row>
    <row r="3" spans="1:6" s="9" customFormat="1" ht="22.5" customHeight="1" thickBot="1">
      <c r="A3" s="3"/>
      <c r="B3" s="4" t="s">
        <v>2</v>
      </c>
      <c r="C3" s="5" t="s">
        <v>3</v>
      </c>
      <c r="D3" s="6" t="s">
        <v>4</v>
      </c>
      <c r="E3" s="7" t="s">
        <v>32</v>
      </c>
      <c r="F3" s="8" t="s">
        <v>5</v>
      </c>
    </row>
    <row r="4" spans="1:6" s="9" customFormat="1" ht="21" customHeight="1">
      <c r="A4" s="38">
        <v>1</v>
      </c>
      <c r="B4" s="40" t="s">
        <v>6</v>
      </c>
      <c r="C4" s="30" t="s">
        <v>26</v>
      </c>
      <c r="D4" s="31">
        <v>1</v>
      </c>
      <c r="E4" s="32">
        <v>0</v>
      </c>
      <c r="F4" s="46">
        <f t="shared" ref="F4" si="0">D4*E4</f>
        <v>0</v>
      </c>
    </row>
    <row r="5" spans="1:6" s="9" customFormat="1" ht="48" thickBot="1">
      <c r="A5" s="39"/>
      <c r="B5" s="41" t="s">
        <v>40</v>
      </c>
      <c r="C5" s="34"/>
      <c r="D5" s="35"/>
      <c r="E5" s="36"/>
      <c r="F5" s="37"/>
    </row>
    <row r="6" spans="1:6" s="9" customFormat="1" ht="21" customHeight="1" thickBot="1">
      <c r="A6" s="24">
        <v>2</v>
      </c>
      <c r="B6" s="48" t="s">
        <v>41</v>
      </c>
      <c r="C6" s="42" t="s">
        <v>8</v>
      </c>
      <c r="D6" s="43">
        <v>40</v>
      </c>
      <c r="E6" s="44">
        <v>0</v>
      </c>
      <c r="F6" s="49">
        <f t="shared" ref="F6:F8" si="1">D6*E6</f>
        <v>0</v>
      </c>
    </row>
    <row r="7" spans="1:6" s="9" customFormat="1" ht="21" customHeight="1" thickBot="1">
      <c r="A7" s="50">
        <v>3</v>
      </c>
      <c r="B7" s="48" t="s">
        <v>38</v>
      </c>
      <c r="C7" s="42" t="s">
        <v>8</v>
      </c>
      <c r="D7" s="43">
        <v>100</v>
      </c>
      <c r="E7" s="44">
        <v>0</v>
      </c>
      <c r="F7" s="49">
        <f t="shared" si="1"/>
        <v>0</v>
      </c>
    </row>
    <row r="8" spans="1:6" s="9" customFormat="1" ht="21" customHeight="1">
      <c r="A8" s="10">
        <v>4</v>
      </c>
      <c r="B8" s="40" t="s">
        <v>33</v>
      </c>
      <c r="C8" s="30" t="s">
        <v>26</v>
      </c>
      <c r="D8" s="31">
        <v>1</v>
      </c>
      <c r="E8" s="32">
        <v>0</v>
      </c>
      <c r="F8" s="55">
        <f t="shared" si="1"/>
        <v>0</v>
      </c>
    </row>
    <row r="9" spans="1:6" s="9" customFormat="1" ht="63.75" thickBot="1">
      <c r="A9" s="11"/>
      <c r="B9" s="58" t="s">
        <v>42</v>
      </c>
      <c r="C9" s="51"/>
      <c r="D9" s="52"/>
      <c r="E9" s="57"/>
      <c r="F9" s="53"/>
    </row>
    <row r="10" spans="1:6" s="9" customFormat="1" ht="21" customHeight="1">
      <c r="A10" s="10">
        <v>5</v>
      </c>
      <c r="B10" s="40" t="s">
        <v>39</v>
      </c>
      <c r="C10" s="30" t="s">
        <v>26</v>
      </c>
      <c r="D10" s="31">
        <v>1</v>
      </c>
      <c r="E10" s="32">
        <v>0</v>
      </c>
      <c r="F10" s="55">
        <f>D10*E10</f>
        <v>0</v>
      </c>
    </row>
    <row r="11" spans="1:6" s="9" customFormat="1" ht="32.25" thickBot="1">
      <c r="A11" s="11"/>
      <c r="B11" s="56" t="s">
        <v>43</v>
      </c>
      <c r="C11" s="51"/>
      <c r="D11" s="52"/>
      <c r="E11" s="36"/>
      <c r="F11" s="53"/>
    </row>
    <row r="12" spans="1:6" s="9" customFormat="1" ht="21" customHeight="1" thickBot="1">
      <c r="A12" s="61">
        <v>6</v>
      </c>
      <c r="B12" s="62" t="s">
        <v>44</v>
      </c>
      <c r="C12" s="42" t="s">
        <v>8</v>
      </c>
      <c r="D12" s="54">
        <v>20</v>
      </c>
      <c r="E12" s="44">
        <v>0</v>
      </c>
      <c r="F12" s="49">
        <f t="shared" ref="F12" si="2">D12*E12</f>
        <v>0</v>
      </c>
    </row>
    <row r="13" spans="1:6" s="9" customFormat="1" ht="32.25" thickBot="1">
      <c r="A13" s="24">
        <v>7</v>
      </c>
      <c r="B13" s="48" t="s">
        <v>9</v>
      </c>
      <c r="C13" s="42" t="s">
        <v>8</v>
      </c>
      <c r="D13" s="43">
        <v>20</v>
      </c>
      <c r="E13" s="44">
        <v>0</v>
      </c>
      <c r="F13" s="49">
        <f t="shared" ref="F13:F14" si="3">D13*E13</f>
        <v>0</v>
      </c>
    </row>
    <row r="14" spans="1:6" s="9" customFormat="1" ht="32.25" thickBot="1">
      <c r="A14" s="24">
        <v>8</v>
      </c>
      <c r="B14" s="48" t="s">
        <v>10</v>
      </c>
      <c r="C14" s="42" t="s">
        <v>8</v>
      </c>
      <c r="D14" s="43">
        <v>140</v>
      </c>
      <c r="E14" s="44">
        <v>0</v>
      </c>
      <c r="F14" s="49">
        <f t="shared" si="3"/>
        <v>0</v>
      </c>
    </row>
    <row r="15" spans="1:6" s="9" customFormat="1" ht="21" customHeight="1" thickBot="1">
      <c r="A15" s="64">
        <v>9</v>
      </c>
      <c r="B15" s="48" t="s">
        <v>11</v>
      </c>
      <c r="C15" s="42" t="s">
        <v>7</v>
      </c>
      <c r="D15" s="43">
        <v>1</v>
      </c>
      <c r="E15" s="44">
        <v>0</v>
      </c>
      <c r="F15" s="49">
        <f t="shared" ref="F15" si="4">D15*E15</f>
        <v>0</v>
      </c>
    </row>
    <row r="16" spans="1:6" s="9" customFormat="1" ht="22.5" customHeight="1">
      <c r="A16" s="10">
        <v>10</v>
      </c>
      <c r="B16" s="40" t="s">
        <v>35</v>
      </c>
      <c r="C16" s="30" t="s">
        <v>7</v>
      </c>
      <c r="D16" s="31">
        <v>4</v>
      </c>
      <c r="E16" s="32">
        <v>0</v>
      </c>
      <c r="F16" s="55">
        <f t="shared" ref="F16" si="5">D16*E16</f>
        <v>0</v>
      </c>
    </row>
    <row r="17" spans="1:6" s="9" customFormat="1" ht="32.25" thickBot="1">
      <c r="A17" s="67"/>
      <c r="B17" s="70" t="s">
        <v>36</v>
      </c>
      <c r="C17" s="68"/>
      <c r="D17" s="47"/>
      <c r="E17" s="69"/>
      <c r="F17" s="71"/>
    </row>
    <row r="18" spans="1:6" s="9" customFormat="1" ht="21" customHeight="1" thickBot="1">
      <c r="A18" s="24">
        <v>11</v>
      </c>
      <c r="B18" s="45" t="s">
        <v>45</v>
      </c>
      <c r="C18" s="42" t="s">
        <v>34</v>
      </c>
      <c r="D18" s="43">
        <v>2</v>
      </c>
      <c r="E18" s="44">
        <v>0</v>
      </c>
      <c r="F18" s="49">
        <f>D18*E18</f>
        <v>0</v>
      </c>
    </row>
    <row r="19" spans="1:6" s="9" customFormat="1" ht="19.5" thickBot="1">
      <c r="A19" s="64">
        <v>12</v>
      </c>
      <c r="B19" s="48" t="s">
        <v>46</v>
      </c>
      <c r="C19" s="72" t="s">
        <v>7</v>
      </c>
      <c r="D19" s="43">
        <v>2</v>
      </c>
      <c r="E19" s="44">
        <v>0</v>
      </c>
      <c r="F19" s="49">
        <f>D19*E19</f>
        <v>0</v>
      </c>
    </row>
    <row r="20" spans="1:6" s="9" customFormat="1" ht="21" customHeight="1" thickBot="1">
      <c r="A20" s="24">
        <v>13</v>
      </c>
      <c r="B20" s="48" t="s">
        <v>17</v>
      </c>
      <c r="C20" s="42" t="s">
        <v>7</v>
      </c>
      <c r="D20" s="43">
        <v>2</v>
      </c>
      <c r="E20" s="44">
        <v>0</v>
      </c>
      <c r="F20" s="49">
        <f t="shared" ref="F20:F21" si="6">D20*E20</f>
        <v>0</v>
      </c>
    </row>
    <row r="21" spans="1:6" s="9" customFormat="1" ht="21" customHeight="1" thickBot="1">
      <c r="A21" s="64">
        <v>14</v>
      </c>
      <c r="B21" s="48" t="s">
        <v>18</v>
      </c>
      <c r="C21" s="42" t="s">
        <v>7</v>
      </c>
      <c r="D21" s="43">
        <v>2</v>
      </c>
      <c r="E21" s="44">
        <v>0</v>
      </c>
      <c r="F21" s="49">
        <f t="shared" si="6"/>
        <v>0</v>
      </c>
    </row>
    <row r="22" spans="1:6" s="9" customFormat="1" ht="21" customHeight="1" thickBot="1">
      <c r="A22" s="24">
        <v>15</v>
      </c>
      <c r="B22" s="48" t="s">
        <v>19</v>
      </c>
      <c r="C22" s="42" t="s">
        <v>7</v>
      </c>
      <c r="D22" s="43">
        <v>2</v>
      </c>
      <c r="E22" s="44">
        <v>0</v>
      </c>
      <c r="F22" s="49">
        <f t="shared" ref="F22:F23" si="7">D22*E22</f>
        <v>0</v>
      </c>
    </row>
    <row r="23" spans="1:6" s="9" customFormat="1" ht="21" customHeight="1" thickBot="1">
      <c r="A23" s="24">
        <v>16</v>
      </c>
      <c r="B23" s="48" t="s">
        <v>20</v>
      </c>
      <c r="C23" s="42" t="s">
        <v>7</v>
      </c>
      <c r="D23" s="43">
        <v>2</v>
      </c>
      <c r="E23" s="44">
        <v>0</v>
      </c>
      <c r="F23" s="49">
        <f t="shared" si="7"/>
        <v>0</v>
      </c>
    </row>
    <row r="24" spans="1:6" s="9" customFormat="1" ht="21" customHeight="1" thickBot="1">
      <c r="A24" s="24">
        <v>17</v>
      </c>
      <c r="B24" s="48" t="s">
        <v>12</v>
      </c>
      <c r="C24" s="42" t="s">
        <v>7</v>
      </c>
      <c r="D24" s="43">
        <v>2</v>
      </c>
      <c r="E24" s="44">
        <v>0</v>
      </c>
      <c r="F24" s="49">
        <f t="shared" ref="F24" si="8">D24*E24</f>
        <v>0</v>
      </c>
    </row>
    <row r="25" spans="1:6" s="9" customFormat="1" ht="21" customHeight="1" thickBot="1">
      <c r="A25" s="24">
        <v>18</v>
      </c>
      <c r="B25" s="48" t="s">
        <v>13</v>
      </c>
      <c r="C25" s="42" t="s">
        <v>7</v>
      </c>
      <c r="D25" s="43">
        <v>2</v>
      </c>
      <c r="E25" s="44">
        <v>0</v>
      </c>
      <c r="F25" s="49">
        <f t="shared" ref="F25" si="9">D25*E25</f>
        <v>0</v>
      </c>
    </row>
    <row r="26" spans="1:6" s="9" customFormat="1" ht="21" customHeight="1" thickBot="1">
      <c r="A26" s="59">
        <v>19</v>
      </c>
      <c r="B26" s="48" t="s">
        <v>14</v>
      </c>
      <c r="C26" s="42" t="s">
        <v>7</v>
      </c>
      <c r="D26" s="43">
        <v>2</v>
      </c>
      <c r="E26" s="44">
        <v>0</v>
      </c>
      <c r="F26" s="49">
        <f t="shared" ref="F26" si="10">D26*E26</f>
        <v>0</v>
      </c>
    </row>
    <row r="27" spans="1:6" s="9" customFormat="1" ht="21" customHeight="1" thickBot="1">
      <c r="A27" s="67">
        <v>20</v>
      </c>
      <c r="B27" s="25" t="s">
        <v>15</v>
      </c>
      <c r="C27" s="26" t="s">
        <v>7</v>
      </c>
      <c r="D27" s="43">
        <v>2</v>
      </c>
      <c r="E27" s="44">
        <v>0</v>
      </c>
      <c r="F27" s="49">
        <f t="shared" ref="F27" si="11">D27*E27</f>
        <v>0</v>
      </c>
    </row>
    <row r="28" spans="1:6" s="9" customFormat="1" ht="21" customHeight="1" thickBot="1">
      <c r="A28" s="24">
        <v>21</v>
      </c>
      <c r="B28" s="25" t="s">
        <v>16</v>
      </c>
      <c r="C28" s="26" t="s">
        <v>7</v>
      </c>
      <c r="D28" s="43">
        <v>1</v>
      </c>
      <c r="E28" s="44">
        <v>0</v>
      </c>
      <c r="F28" s="49">
        <f t="shared" ref="F28" si="12">D28*E28</f>
        <v>0</v>
      </c>
    </row>
    <row r="29" spans="1:6" s="9" customFormat="1" ht="21" customHeight="1" thickBot="1">
      <c r="A29" s="93">
        <v>22</v>
      </c>
      <c r="B29" s="94" t="s">
        <v>53</v>
      </c>
      <c r="C29" s="26" t="s">
        <v>7</v>
      </c>
      <c r="D29" s="43">
        <v>1</v>
      </c>
      <c r="E29" s="44">
        <v>0</v>
      </c>
      <c r="F29" s="49">
        <f t="shared" ref="F29" si="13">D29*E29</f>
        <v>0</v>
      </c>
    </row>
    <row r="30" spans="1:6" s="9" customFormat="1" ht="21" customHeight="1">
      <c r="A30" s="59">
        <v>23</v>
      </c>
      <c r="B30" s="40" t="s">
        <v>21</v>
      </c>
      <c r="C30" s="30" t="s">
        <v>26</v>
      </c>
      <c r="D30" s="31">
        <v>1</v>
      </c>
      <c r="E30" s="32">
        <v>0</v>
      </c>
      <c r="F30" s="46">
        <f t="shared" ref="F30" si="14">D30*E30</f>
        <v>0</v>
      </c>
    </row>
    <row r="31" spans="1:6" s="9" customFormat="1" ht="95.25" thickBot="1">
      <c r="A31" s="60"/>
      <c r="B31" s="56" t="s">
        <v>52</v>
      </c>
      <c r="C31" s="51"/>
      <c r="D31" s="52"/>
      <c r="E31" s="36"/>
      <c r="F31" s="85"/>
    </row>
    <row r="32" spans="1:6" s="9" customFormat="1" ht="21" customHeight="1">
      <c r="A32" s="82">
        <v>24</v>
      </c>
      <c r="B32" s="83" t="s">
        <v>48</v>
      </c>
      <c r="C32" s="27" t="s">
        <v>26</v>
      </c>
      <c r="D32" s="28">
        <v>1</v>
      </c>
      <c r="E32" s="29">
        <v>0</v>
      </c>
      <c r="F32" s="84">
        <f t="shared" ref="F32" si="15">D32*E32</f>
        <v>0</v>
      </c>
    </row>
    <row r="33" spans="1:6" s="9" customFormat="1" ht="48" thickBot="1">
      <c r="A33" s="80"/>
      <c r="B33" s="70" t="s">
        <v>49</v>
      </c>
      <c r="C33" s="68"/>
      <c r="D33" s="47"/>
      <c r="E33" s="69"/>
      <c r="F33" s="71"/>
    </row>
    <row r="34" spans="1:6" s="9" customFormat="1" ht="18.75">
      <c r="A34" s="10">
        <v>25</v>
      </c>
      <c r="B34" s="40" t="s">
        <v>50</v>
      </c>
      <c r="C34" s="30" t="s">
        <v>26</v>
      </c>
      <c r="D34" s="31">
        <v>1</v>
      </c>
      <c r="E34" s="32">
        <v>0</v>
      </c>
      <c r="F34" s="46">
        <f t="shared" ref="F34" si="16">D34*E34</f>
        <v>0</v>
      </c>
    </row>
    <row r="35" spans="1:6" s="9" customFormat="1" ht="63.75" thickBot="1">
      <c r="A35" s="11"/>
      <c r="B35" s="56" t="s">
        <v>51</v>
      </c>
      <c r="C35" s="51"/>
      <c r="D35" s="52"/>
      <c r="E35" s="36"/>
      <c r="F35" s="81"/>
    </row>
    <row r="36" spans="1:6" s="9" customFormat="1" ht="21" customHeight="1" thickBot="1">
      <c r="A36" s="78">
        <v>26</v>
      </c>
      <c r="B36" s="79" t="s">
        <v>47</v>
      </c>
      <c r="C36" s="74" t="s">
        <v>8</v>
      </c>
      <c r="D36" s="65">
        <v>20</v>
      </c>
      <c r="E36" s="66">
        <v>0</v>
      </c>
      <c r="F36" s="63">
        <f t="shared" ref="F36" si="17">D36*E36</f>
        <v>0</v>
      </c>
    </row>
    <row r="37" spans="1:6" s="9" customFormat="1" ht="21" customHeight="1" thickBot="1">
      <c r="A37" s="78"/>
      <c r="B37" s="73"/>
      <c r="C37" s="74"/>
      <c r="D37" s="75"/>
      <c r="E37" s="76"/>
      <c r="F37" s="77"/>
    </row>
    <row r="38" spans="1:6" s="9" customFormat="1" ht="21" customHeight="1" thickBot="1">
      <c r="A38" s="114" t="s">
        <v>22</v>
      </c>
      <c r="B38" s="115"/>
      <c r="C38" s="115"/>
      <c r="D38" s="116"/>
      <c r="E38" s="12">
        <f>SUM(E4:E36)</f>
        <v>0</v>
      </c>
      <c r="F38" s="13">
        <f>SUM(E38:E38)</f>
        <v>0</v>
      </c>
    </row>
    <row r="39" spans="1:6" s="9" customFormat="1" ht="21" customHeight="1" thickBot="1">
      <c r="A39" s="95"/>
      <c r="B39" s="96"/>
      <c r="C39" s="96"/>
      <c r="D39" s="96"/>
      <c r="E39" s="96"/>
      <c r="F39" s="97"/>
    </row>
    <row r="40" spans="1:6" s="9" customFormat="1" ht="21" customHeight="1" thickBot="1">
      <c r="A40" s="86" t="s">
        <v>23</v>
      </c>
      <c r="B40" s="117" t="s">
        <v>24</v>
      </c>
      <c r="C40" s="118"/>
      <c r="D40" s="118"/>
      <c r="E40" s="118"/>
      <c r="F40" s="119"/>
    </row>
    <row r="41" spans="1:6" s="9" customFormat="1" ht="21" customHeight="1">
      <c r="A41" s="10">
        <v>1</v>
      </c>
      <c r="B41" s="89" t="s">
        <v>25</v>
      </c>
      <c r="C41" s="30" t="s">
        <v>26</v>
      </c>
      <c r="D41" s="31">
        <v>1</v>
      </c>
      <c r="E41" s="32">
        <v>0</v>
      </c>
      <c r="F41" s="33">
        <f>SUM(E41:E41)</f>
        <v>0</v>
      </c>
    </row>
    <row r="42" spans="1:6" s="9" customFormat="1" ht="21" customHeight="1" thickBot="1">
      <c r="A42" s="11"/>
      <c r="B42" s="90" t="s">
        <v>27</v>
      </c>
      <c r="C42" s="51"/>
      <c r="D42" s="52"/>
      <c r="E42" s="36"/>
      <c r="F42" s="85"/>
    </row>
    <row r="43" spans="1:6" s="9" customFormat="1" ht="21" customHeight="1">
      <c r="A43" s="10">
        <v>2</v>
      </c>
      <c r="B43" s="91" t="s">
        <v>28</v>
      </c>
      <c r="C43" s="30" t="s">
        <v>26</v>
      </c>
      <c r="D43" s="31">
        <v>1</v>
      </c>
      <c r="E43" s="32">
        <v>0</v>
      </c>
      <c r="F43" s="33">
        <f>SUM(E43:E43)</f>
        <v>0</v>
      </c>
    </row>
    <row r="44" spans="1:6" s="9" customFormat="1" ht="32.25" thickBot="1">
      <c r="A44" s="11"/>
      <c r="B44" s="92" t="s">
        <v>37</v>
      </c>
      <c r="C44" s="51"/>
      <c r="D44" s="52"/>
      <c r="E44" s="36"/>
      <c r="F44" s="85"/>
    </row>
    <row r="45" spans="1:6" s="9" customFormat="1" ht="20.25" customHeight="1" thickBot="1">
      <c r="A45" s="120" t="s">
        <v>29</v>
      </c>
      <c r="B45" s="121"/>
      <c r="C45" s="121"/>
      <c r="D45" s="122"/>
      <c r="E45" s="87">
        <f>SUM(E41,E43)</f>
        <v>0</v>
      </c>
      <c r="F45" s="88">
        <f>SUM(E45:E45)</f>
        <v>0</v>
      </c>
    </row>
    <row r="46" spans="1:6" s="9" customFormat="1" ht="21" customHeight="1" thickBot="1">
      <c r="A46" s="95"/>
      <c r="B46" s="96"/>
      <c r="C46" s="96"/>
      <c r="D46" s="96"/>
      <c r="E46" s="96"/>
      <c r="F46" s="97"/>
    </row>
    <row r="47" spans="1:6" s="1" customFormat="1" ht="21" thickBot="1">
      <c r="A47" s="98" t="s">
        <v>30</v>
      </c>
      <c r="B47" s="99"/>
      <c r="C47" s="100"/>
      <c r="D47" s="101"/>
      <c r="E47" s="14">
        <f>SUM(E38,E45)</f>
        <v>0</v>
      </c>
      <c r="F47" s="15">
        <f>SUM(E47:E47)</f>
        <v>0</v>
      </c>
    </row>
    <row r="48" spans="1:6" ht="21" customHeight="1" thickBot="1">
      <c r="A48" s="102" t="s">
        <v>31</v>
      </c>
      <c r="B48" s="103"/>
      <c r="C48" s="103"/>
      <c r="D48" s="104"/>
      <c r="E48" s="16">
        <f>SUM(E47*0.2)</f>
        <v>0</v>
      </c>
      <c r="F48" s="15">
        <f>SUM(E48:E48)</f>
        <v>0</v>
      </c>
    </row>
    <row r="49" spans="1:6" ht="21" customHeight="1" thickBot="1">
      <c r="A49" s="105" t="s">
        <v>5</v>
      </c>
      <c r="B49" s="106"/>
      <c r="C49" s="106"/>
      <c r="D49" s="107"/>
      <c r="E49" s="16">
        <f>SUM(E48,E47)</f>
        <v>0</v>
      </c>
      <c r="F49" s="15">
        <f>SUM(E49:E49)</f>
        <v>0</v>
      </c>
    </row>
    <row r="50" spans="1:6">
      <c r="C50" s="20"/>
    </row>
    <row r="51" spans="1:6">
      <c r="B51" s="23"/>
      <c r="C51" s="20"/>
    </row>
    <row r="52" spans="1:6">
      <c r="B52" s="23"/>
      <c r="C52" s="20"/>
    </row>
    <row r="53" spans="1:6">
      <c r="B53" s="23"/>
      <c r="C53" s="20"/>
    </row>
    <row r="54" spans="1:6">
      <c r="B54" s="23"/>
      <c r="C54" s="20"/>
    </row>
    <row r="55" spans="1:6">
      <c r="B55" s="23"/>
      <c r="C55" s="20"/>
    </row>
  </sheetData>
  <mergeCells count="10">
    <mergeCell ref="A46:F46"/>
    <mergeCell ref="A47:D47"/>
    <mergeCell ref="A48:D48"/>
    <mergeCell ref="A49:D49"/>
    <mergeCell ref="A1:F1"/>
    <mergeCell ref="B2:F2"/>
    <mergeCell ref="A38:D38"/>
    <mergeCell ref="A39:F39"/>
    <mergeCell ref="B40:F40"/>
    <mergeCell ref="A45:D45"/>
  </mergeCells>
  <pageMargins left="0.7" right="0.7" top="0.75" bottom="0.75" header="0.3" footer="0.3"/>
  <pageSetup scale="5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TEKNİK ŞARTNAME</vt:lpstr>
    </vt:vector>
  </TitlesOfParts>
  <Company>TIM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Cengiz Kabalı</dc:creator>
  <cp:lastModifiedBy>Cengiz KABALI</cp:lastModifiedBy>
  <cp:lastPrinted>2026-09-16T08:22:20Z</cp:lastPrinted>
  <dcterms:created xsi:type="dcterms:W3CDTF">2026-02-10T07:57:05Z</dcterms:created>
  <dcterms:modified xsi:type="dcterms:W3CDTF">2026-09-17T08:08:32Z</dcterms:modified>
</cp:coreProperties>
</file>